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ΜΕΛΕΤΕΣ ΜΕΤΑ ΤΟ ΣΕΠΤΕΜΒΡΙΟ 2019\"/>
    </mc:Choice>
  </mc:AlternateContent>
  <bookViews>
    <workbookView xWindow="0" yWindow="0" windowWidth="28800" windowHeight="12180"/>
  </bookViews>
  <sheets>
    <sheet name="ΕΚΔΗΛΩΣΕΙΣ (2026)" sheetId="6" r:id="rId1"/>
  </sheets>
  <definedNames>
    <definedName name="_xlnm.Print_Area" localSheetId="0">'ΕΚΔΗΛΩΣΕΙΣ (2026)'!$A$1:$I$36</definedName>
    <definedName name="_xlnm.Print_Titles" localSheetId="0">'ΕΚΔΗΛΩΣΕΙΣ (2026)'!$1:$2</definedName>
  </definedNames>
  <calcPr calcId="162913"/>
</workbook>
</file>

<file path=xl/calcChain.xml><?xml version="1.0" encoding="utf-8"?>
<calcChain xmlns="http://schemas.openxmlformats.org/spreadsheetml/2006/main">
  <c r="I23" i="6" l="1"/>
  <c r="H23" i="6"/>
  <c r="F23" i="6"/>
  <c r="E23" i="6"/>
  <c r="G23" i="6"/>
  <c r="E36" i="6" l="1"/>
  <c r="F36" i="6" l="1"/>
  <c r="G30" i="6"/>
  <c r="H25" i="6" l="1"/>
  <c r="F25" i="6"/>
  <c r="E25" i="6"/>
  <c r="G25" i="6" l="1"/>
  <c r="G29" i="6" l="1"/>
  <c r="H30" i="6"/>
</calcChain>
</file>

<file path=xl/sharedStrings.xml><?xml version="1.0" encoding="utf-8"?>
<sst xmlns="http://schemas.openxmlformats.org/spreadsheetml/2006/main" count="58" uniqueCount="50">
  <si>
    <t>Α/Α</t>
  </si>
  <si>
    <t>ΕΚΔΗΛΩΣΗ</t>
  </si>
  <si>
    <t>ΣΤΑΜΟΥΛΗΣ ΙΩΑΝΝΗΣ</t>
  </si>
  <si>
    <t>AXOS TRAVEL IKE</t>
  </si>
  <si>
    <t>ΝΙΚ.ΠΟΛΙΑΣ Ε.Ε.</t>
  </si>
  <si>
    <t>THETA COMMYNICATIONS IKE</t>
  </si>
  <si>
    <r>
      <t xml:space="preserve">ΔΗΜΟΣΙΕΥΣΕΙΣ ΣΤΟΝ ΤΟΠΙΚΟ ΤΥΠΟ               </t>
    </r>
    <r>
      <rPr>
        <sz val="11"/>
        <color theme="1"/>
        <rFont val="Calibri"/>
        <family val="2"/>
        <charset val="161"/>
      </rPr>
      <t>(</t>
    </r>
    <r>
      <rPr>
        <b/>
        <sz val="11"/>
        <color theme="1"/>
        <rFont val="Calibri"/>
        <family val="2"/>
        <charset val="161"/>
      </rPr>
      <t>79970000-4)</t>
    </r>
  </si>
  <si>
    <r>
      <t xml:space="preserve">ΠΡΟΜΗΘΕΙΑ ΔΙΑΤΡΗΤΟΥ ΕΝΗΜΕΡΩΤΙΚΟΥ ΑΕΡΟΠΑΝΟ </t>
    </r>
    <r>
      <rPr>
        <b/>
        <i/>
        <sz val="11"/>
        <color theme="1"/>
        <rFont val="Calibri"/>
        <family val="2"/>
        <charset val="161"/>
      </rPr>
      <t>(39522110-1)</t>
    </r>
  </si>
  <si>
    <t>RISK LEVEL</t>
  </si>
  <si>
    <r>
      <t xml:space="preserve">Δαπάνες δημοσίευσης, δημιουργικού – γραφιστικού και εκτύπωσης αφισών στο πλαίσιο της διοργάνωσης αποκριάτικων  εκδηλώσεων και </t>
    </r>
    <r>
      <rPr>
        <b/>
        <i/>
        <sz val="11"/>
        <color rgb="FF000000"/>
        <rFont val="Calibri"/>
        <family val="2"/>
        <charset val="161"/>
        <scheme val="minor"/>
      </rPr>
      <t>Κούλουμων 2026</t>
    </r>
    <r>
      <rPr>
        <i/>
        <sz val="11"/>
        <color rgb="FF000000"/>
        <rFont val="Calibri"/>
        <family val="2"/>
        <charset val="161"/>
        <scheme val="minor"/>
      </rPr>
      <t xml:space="preserve"> στον Δήμο Φιλοθέης Ψυχικού</t>
    </r>
  </si>
  <si>
    <r>
      <t xml:space="preserve">«Δαπάνες δημοσίευσης , δημιουργικού – γραφιστικού και εκτύπωσης αφισών  για την παρουσίαση της δομής </t>
    </r>
    <r>
      <rPr>
        <b/>
        <i/>
        <sz val="11"/>
        <color rgb="FF000000"/>
        <rFont val="Calibri"/>
        <family val="2"/>
        <charset val="161"/>
        <scheme val="minor"/>
      </rPr>
      <t>ΚΕΠ ΥΓΕΙΑΣ</t>
    </r>
    <r>
      <rPr>
        <i/>
        <sz val="11"/>
        <color rgb="FF000000"/>
        <rFont val="Calibri"/>
        <family val="2"/>
        <charset val="161"/>
        <scheme val="minor"/>
      </rPr>
      <t xml:space="preserve"> του Δήμου Φιλοθέης –Ψυχικού»</t>
    </r>
  </si>
  <si>
    <r>
      <t xml:space="preserve">Διοργάνωση </t>
    </r>
    <r>
      <rPr>
        <b/>
        <i/>
        <sz val="11"/>
        <color rgb="FF000000"/>
        <rFont val="Calibri"/>
        <family val="2"/>
        <charset val="161"/>
        <scheme val="minor"/>
      </rPr>
      <t>εθελοντικής αιμοδοσία</t>
    </r>
    <r>
      <rPr>
        <i/>
        <sz val="11"/>
        <color rgb="FF000000"/>
        <rFont val="Calibri"/>
        <family val="2"/>
        <charset val="161"/>
        <scheme val="minor"/>
      </rPr>
      <t>ς στο Δήμο Φιλοθέης-Ψυχικού την Τρίτη 24 Φεβρουαρίου 2026</t>
    </r>
  </si>
  <si>
    <r>
      <t>«Διοργάνωση εκδήλωσης</t>
    </r>
    <r>
      <rPr>
        <b/>
        <i/>
        <sz val="11"/>
        <color rgb="FF000000"/>
        <rFont val="Calibri"/>
        <family val="2"/>
        <charset val="161"/>
      </rPr>
      <t xml:space="preserve"> κοπής πρωτοχρονιάτικης πίτας </t>
    </r>
    <r>
      <rPr>
        <i/>
        <sz val="11"/>
        <color rgb="FF000000"/>
        <rFont val="Calibri"/>
        <family val="2"/>
        <charset val="161"/>
      </rPr>
      <t>για τους δημότες και τους υπαλλήλους του Δήμου Φιλοθέης Ψυχικού»</t>
    </r>
  </si>
  <si>
    <r>
      <t xml:space="preserve">Διοργάνωση εκδήλωσης </t>
    </r>
    <r>
      <rPr>
        <i/>
        <sz val="11"/>
        <color rgb="FF000000"/>
        <rFont val="Calibri"/>
        <family val="2"/>
        <charset val="161"/>
        <scheme val="minor"/>
      </rPr>
      <t xml:space="preserve">για τη </t>
    </r>
    <r>
      <rPr>
        <b/>
        <i/>
        <sz val="11"/>
        <color rgb="FF000000"/>
        <rFont val="Calibri"/>
        <family val="2"/>
        <charset val="161"/>
        <scheme val="minor"/>
      </rPr>
      <t xml:space="preserve">βράβευση των αριστούχων </t>
    </r>
    <r>
      <rPr>
        <i/>
        <sz val="11"/>
        <color rgb="FF000000"/>
        <rFont val="Calibri"/>
        <family val="2"/>
        <charset val="161"/>
        <scheme val="minor"/>
      </rPr>
      <t>αποφοίτων των Λυκείων του Δήμου μας, που διακρίθηκαν στις πανελλήνιες εξετάσεις του 2025</t>
    </r>
  </si>
  <si>
    <r>
      <t>«Διοργάνωση συναυλίας αφιέρωμα στον συνθέτη</t>
    </r>
    <r>
      <rPr>
        <b/>
        <i/>
        <sz val="11"/>
        <color rgb="FF000000"/>
        <rFont val="Calibri"/>
        <family val="2"/>
        <charset val="161"/>
      </rPr>
      <t xml:space="preserve"> Νίκο Κηπουργό</t>
    </r>
    <r>
      <rPr>
        <i/>
        <sz val="11"/>
        <color rgb="FF000000"/>
        <rFont val="Calibri"/>
        <family val="2"/>
        <charset val="161"/>
      </rPr>
      <t xml:space="preserve"> στην αίθουσα πολλαπλών χρήσεων του Λυκείου Φιλοθέης»</t>
    </r>
  </si>
  <si>
    <r>
      <t xml:space="preserve">ΔΙΟΡΓΑΝΩΣΗ ΕΚΔΗΛΩΣΗΣ ΣΤΟ ΑΛΣΟΣ ΨΥΧΙΚΟΥ ΤΗΝ </t>
    </r>
    <r>
      <rPr>
        <b/>
        <i/>
        <sz val="11"/>
        <color theme="1"/>
        <rFont val="Calibri"/>
        <family val="2"/>
        <charset val="161"/>
      </rPr>
      <t>ΠΡΩΤΟΜΑΓΙΑ</t>
    </r>
    <r>
      <rPr>
        <i/>
        <sz val="11"/>
        <color theme="1"/>
        <rFont val="Calibri"/>
        <family val="2"/>
        <charset val="161"/>
      </rPr>
      <t xml:space="preserve"> 2026</t>
    </r>
  </si>
  <si>
    <r>
      <t xml:space="preserve">Διοργάνωση θεατρικής βραδιάς για τους δημότες και κατοίκους του Δήμου Φιλοθέης-Ψυχικού με το έργο </t>
    </r>
    <r>
      <rPr>
        <b/>
        <i/>
        <sz val="11"/>
        <color rgb="FF000000"/>
        <rFont val="Calibri"/>
        <family val="2"/>
        <charset val="161"/>
        <scheme val="minor"/>
      </rPr>
      <t>Γιν Γιανγκ διαζύγιο μετ’ εμποδίων</t>
    </r>
  </si>
  <si>
    <r>
      <t xml:space="preserve">Παγκόσμια </t>
    </r>
    <r>
      <rPr>
        <b/>
        <i/>
        <sz val="11"/>
        <color theme="1"/>
        <rFont val="Calibri"/>
        <family val="2"/>
        <charset val="161"/>
        <scheme val="minor"/>
      </rPr>
      <t>Ημέρα Περιβάλλοντος</t>
    </r>
  </si>
  <si>
    <r>
      <t xml:space="preserve">Διοργάνωση </t>
    </r>
    <r>
      <rPr>
        <b/>
        <i/>
        <sz val="11"/>
        <color theme="1"/>
        <rFont val="Calibri"/>
        <family val="2"/>
        <charset val="161"/>
        <scheme val="minor"/>
      </rPr>
      <t>Τριάλθων</t>
    </r>
  </si>
  <si>
    <r>
      <t xml:space="preserve">«Δαπάνες δημοσίευσης, δημιουργικού – γραφιστικού και εκτύπωσης αφισών στα πλαίσια της δημοσιοποίησης του προγράμματος των </t>
    </r>
    <r>
      <rPr>
        <b/>
        <i/>
        <sz val="11"/>
        <color rgb="FF000000"/>
        <rFont val="Calibri"/>
        <family val="2"/>
        <charset val="161"/>
        <scheme val="minor"/>
      </rPr>
      <t>καλοκαιρινών πολιτιστικών εκδηλώσεων</t>
    </r>
    <r>
      <rPr>
        <i/>
        <sz val="11"/>
        <color rgb="FF000000"/>
        <rFont val="Calibri"/>
        <family val="2"/>
        <charset val="161"/>
        <scheme val="minor"/>
      </rPr>
      <t xml:space="preserve"> του Δήμου»</t>
    </r>
  </si>
  <si>
    <r>
      <t>«Διοργάνωση</t>
    </r>
    <r>
      <rPr>
        <b/>
        <i/>
        <sz val="11"/>
        <color theme="1"/>
        <rFont val="Calibri"/>
        <family val="2"/>
        <charset val="161"/>
        <scheme val="minor"/>
      </rPr>
      <t xml:space="preserve"> 44ου Αγώνα</t>
    </r>
    <r>
      <rPr>
        <i/>
        <sz val="11"/>
        <color theme="1"/>
        <rFont val="Calibri"/>
        <family val="2"/>
        <charset val="161"/>
        <scheme val="minor"/>
      </rPr>
      <t xml:space="preserve"> Δρόμου Δήμου Φιλοθέης-Ψυχικού»</t>
    </r>
  </si>
  <si>
    <r>
      <t xml:space="preserve">«Δημοσίευση ενημερωτικής ανακοίνωσης μίσθωσης πούλμαν για τη μεταφορά κατοίκων για </t>
    </r>
    <r>
      <rPr>
        <b/>
        <sz val="11"/>
        <color rgb="FF000000"/>
        <rFont val="Calibri"/>
        <family val="2"/>
        <charset val="161"/>
        <scheme val="minor"/>
      </rPr>
      <t>θαλάσσια μπάνια</t>
    </r>
    <r>
      <rPr>
        <sz val="11"/>
        <color rgb="FF000000"/>
        <rFont val="Calibri"/>
        <family val="2"/>
        <charset val="161"/>
        <scheme val="minor"/>
      </rPr>
      <t>»</t>
    </r>
  </si>
  <si>
    <r>
      <t xml:space="preserve">ΕΟΡΤΑΣΜΟΣ ΤΗΣ ΕΘΝΙΚΗΣ ΕΠΕΤΕΙΟΥ ΤΗΣ </t>
    </r>
    <r>
      <rPr>
        <b/>
        <i/>
        <sz val="11"/>
        <color theme="1"/>
        <rFont val="Calibri"/>
        <family val="2"/>
        <charset val="161"/>
        <scheme val="minor"/>
      </rPr>
      <t>25ης ΜΑΡΤΙΟΥ 1821</t>
    </r>
  </si>
  <si>
    <r>
      <t xml:space="preserve">«Διοργάνωση </t>
    </r>
    <r>
      <rPr>
        <b/>
        <sz val="11"/>
        <color rgb="FF000000"/>
        <rFont val="Calibri"/>
        <family val="2"/>
        <charset val="161"/>
        <scheme val="minor"/>
      </rPr>
      <t>εθελοντικής αιμοδοσίας</t>
    </r>
    <r>
      <rPr>
        <sz val="11"/>
        <color rgb="FF000000"/>
        <rFont val="Calibri"/>
        <family val="2"/>
        <charset val="161"/>
        <scheme val="minor"/>
      </rPr>
      <t xml:space="preserve"> στο Δήμο Φιλοθέης-Ψυχικού την Δευτέρα </t>
    </r>
    <r>
      <rPr>
        <b/>
        <sz val="11"/>
        <color rgb="FF000000"/>
        <rFont val="Calibri"/>
        <family val="2"/>
        <charset val="161"/>
        <scheme val="minor"/>
      </rPr>
      <t>22 Ιουνίου 2026»</t>
    </r>
  </si>
  <si>
    <r>
      <rPr>
        <b/>
        <sz val="11"/>
        <color theme="1"/>
        <rFont val="Calibri"/>
        <family val="2"/>
        <charset val="161"/>
      </rPr>
      <t>ΑΘΛΟΠΑΙΧΝΙΔΙΕΣ</t>
    </r>
    <r>
      <rPr>
        <sz val="11"/>
        <color theme="1"/>
        <rFont val="Calibri"/>
        <family val="2"/>
        <charset val="161"/>
      </rPr>
      <t xml:space="preserve"> 2026 ΣΤΙΣ 3 Δ.Ε.</t>
    </r>
  </si>
  <si>
    <t>ΑΝΑΔΟΧΟΣ</t>
  </si>
  <si>
    <t>ΣΤΑΜΟΥΛΗΣ ΙΩΑΝΝΗΣ &amp; ΠΑΛΚΟ ΚΟΜΜΕΝΤΙΑ</t>
  </si>
  <si>
    <r>
      <t xml:space="preserve">ΠΡΟΜΗΘΕΙΑ ΕΚΤΥΠΩΣΗ ΑΦΙΣΩΝ &amp; ΕΝΤΥΠΩΝ </t>
    </r>
    <r>
      <rPr>
        <b/>
        <i/>
        <sz val="11"/>
        <color theme="1"/>
        <rFont val="Calibri"/>
        <family val="2"/>
        <charset val="161"/>
      </rPr>
      <t>(22140000-3)</t>
    </r>
  </si>
  <si>
    <t xml:space="preserve">ΠΑΛΚΟ ΚΟΜΜΕΝΤΙΑ
ΕΔΕΜ AUTODIA
ΣΤΑΜΟΥΛΗΣ ΙΩΑΝΝΗΣ
</t>
  </si>
  <si>
    <t>ΣΤΑΜΟΥΛΗΣ ΙΩΑΝΝΗΣ &amp; ΠΑΛΚΟ ΚΟΜΜΕΝΤΙΑ &amp; ΩΡΙΩΝ ΠΟΛΙΤΙΣΤΙΚΕΣ ΠΑΡΑΓΩΓΕΣ</t>
  </si>
  <si>
    <t>ΣΤΑΜΟΥΛΗΣ ΙΩΑΝΝΗΣ &amp; ΠΑΛΚΟ ΚΟΜΜΕΝΤΙΑ &amp; ΤΡΙΜΜΗ ΕΛΙΣΑΒΕΤ</t>
  </si>
  <si>
    <t xml:space="preserve">IQ SPORTS Α.Ε.      </t>
  </si>
  <si>
    <t>ΣΤΑΜΟΥΛΗΣ ΙΩΑΝΝΗΣ &amp; ΘΟΡΥΒΟΣ</t>
  </si>
  <si>
    <r>
      <t xml:space="preserve">Δαπάνες εκτύπωσης ενημερωτικού εντύπου στα πλαίασια της δημοσίευσης του προγράμματος των </t>
    </r>
    <r>
      <rPr>
        <b/>
        <sz val="11"/>
        <color theme="1"/>
        <rFont val="Calibri"/>
        <family val="2"/>
        <charset val="161"/>
      </rPr>
      <t>καλοκαιρινών πολιτιστικών εκδηλώσεων τ</t>
    </r>
    <r>
      <rPr>
        <sz val="11"/>
        <color theme="1"/>
        <rFont val="Calibri"/>
        <family val="2"/>
        <charset val="161"/>
      </rPr>
      <t>ου δήμου</t>
    </r>
  </si>
  <si>
    <r>
      <t xml:space="preserve">ΑΠΕΥΘΕΙΑΣ ΑΝΑΘΕΣΗ </t>
    </r>
    <r>
      <rPr>
        <b/>
        <i/>
        <sz val="11"/>
        <color theme="1"/>
        <rFont val="Calibri"/>
        <family val="2"/>
        <charset val="161"/>
        <scheme val="minor"/>
      </rPr>
      <t>(ΗΜΕΡΟΜΗΝΙΑ)</t>
    </r>
  </si>
  <si>
    <t>ΜΕ ΦΠΑ</t>
  </si>
  <si>
    <t>(ΧΩΡΙΣ ΦΠΑ)</t>
  </si>
  <si>
    <t>ΠΡΟΒΟΛΗ / ΔΙΑΦΗΜΙΣΗ</t>
  </si>
  <si>
    <t>ΣΥΝΟΛΑ</t>
  </si>
  <si>
    <t>ΧΩΡΙΣ ΦΠΑ</t>
  </si>
  <si>
    <r>
      <t xml:space="preserve">ΔΗΜΙΟΥΡΓΙΚΟ ΓΡΑΦΙΣΤΙΚΟ             </t>
    </r>
    <r>
      <rPr>
        <b/>
        <i/>
        <sz val="11"/>
        <color theme="1"/>
        <rFont val="Calibri"/>
        <family val="2"/>
        <charset val="161"/>
      </rPr>
      <t>(79822500-7)</t>
    </r>
  </si>
  <si>
    <r>
      <t>Δαπάνες διαφημιστικής προβολής Δήμους Φιλοθέης- Ψυχικού 2026</t>
    </r>
    <r>
      <rPr>
        <i/>
        <sz val="14"/>
        <color theme="1"/>
        <rFont val="Calibri"/>
        <family val="2"/>
        <charset val="161"/>
        <scheme val="minor"/>
      </rPr>
      <t xml:space="preserve"> (περ. α' / άρθρο 31, ν.5253/2025)</t>
    </r>
  </si>
  <si>
    <r>
      <t xml:space="preserve">ΠΡΟΜΗΘΕΙΑ ΣΗΜΑΙΑΣ                      </t>
    </r>
    <r>
      <rPr>
        <b/>
        <i/>
        <sz val="11"/>
        <color theme="1"/>
        <rFont val="Calibri"/>
        <family val="2"/>
        <charset val="161"/>
        <scheme val="minor"/>
      </rPr>
      <t>(35821000-5)</t>
    </r>
  </si>
  <si>
    <t>Δαπάνες εκτύπωσης ενημερωτικού εντύπου στα πλαίσια της συμμετοχής του Δήμου στη "Φεστιβάλ  Εθελοντισμού 2026"</t>
  </si>
  <si>
    <t>Δαπάνες για τη διοργάνωση προγράμματος διατροφικής διαπαιδαγώγησης στα σχολεία της Πρωτοβάθμιας Εκπαίδευσης του Δήμου Φιλοθέης –Ψυχικού.</t>
  </si>
  <si>
    <t>Πιλοτικό εκαπιδευτικό πρόγραμμα για την ενίσχυση της περιβαλλοντικής ευαισθητοποίησης στα σχολεια. Έχουν προβλεφθεί 2 δημοσιεύσεις, εκ των οποίων η 1 θα βαρύνει τη διαφημιστική προβολή για το έτος 2026 και η άλλη το 2027.</t>
  </si>
  <si>
    <t>ΣΤΑΜΟΥΛΗΣ Κ. ΙΩΑΝΝΗΣ</t>
  </si>
  <si>
    <t>ΜΕΛΕΤΗ 48/2026                  26REQ019544296</t>
  </si>
  <si>
    <t>ΜΕΛΕΤΗ 10/2026                                 26REQ019545245</t>
  </si>
  <si>
    <t>MELETH 43/2026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</si>
</sst>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€&quot;"/>
  </numFmts>
  <fonts count="27" x14ac:knownFonts="1">
    <font>
      <sz val="11"/>
      <color theme="1"/>
      <name val="Calibri"/>
      <charset val="161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</font>
    <font>
      <sz val="11"/>
      <color theme="1"/>
      <name val="Calibri"/>
      <family val="2"/>
      <charset val="161"/>
    </font>
    <font>
      <b/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color rgb="FF000000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b/>
      <i/>
      <sz val="11"/>
      <color theme="1"/>
      <name val="Calibri"/>
      <family val="2"/>
      <charset val="161"/>
    </font>
    <font>
      <b/>
      <i/>
      <sz val="11"/>
      <color rgb="FF000000"/>
      <name val="Calibri"/>
      <family val="2"/>
      <charset val="161"/>
      <scheme val="minor"/>
    </font>
    <font>
      <i/>
      <sz val="11"/>
      <color theme="1"/>
      <name val="Calibri"/>
      <family val="2"/>
      <charset val="161"/>
      <scheme val="minor"/>
    </font>
    <font>
      <b/>
      <i/>
      <sz val="11"/>
      <color rgb="FF000000"/>
      <name val="Calibri"/>
      <family val="2"/>
      <charset val="161"/>
    </font>
    <font>
      <b/>
      <i/>
      <sz val="11"/>
      <color theme="1"/>
      <name val="Calibri"/>
      <family val="2"/>
      <charset val="161"/>
      <scheme val="minor"/>
    </font>
    <font>
      <i/>
      <sz val="11"/>
      <color theme="1"/>
      <name val="Calibri"/>
      <family val="2"/>
      <charset val="161"/>
    </font>
    <font>
      <i/>
      <sz val="11"/>
      <color rgb="FF000000"/>
      <name val="Calibri"/>
      <family val="2"/>
      <charset val="161"/>
    </font>
    <font>
      <i/>
      <sz val="11"/>
      <color rgb="FF000000"/>
      <name val="Calibri"/>
      <family val="2"/>
      <charset val="161"/>
      <scheme val="minor"/>
    </font>
    <font>
      <b/>
      <sz val="11"/>
      <color rgb="FF000000"/>
      <name val="Calibri"/>
      <family val="2"/>
      <charset val="161"/>
      <scheme val="minor"/>
    </font>
    <font>
      <sz val="10"/>
      <name val="Arial"/>
      <charset val="161"/>
    </font>
    <font>
      <b/>
      <sz val="11"/>
      <color theme="0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  <font>
      <i/>
      <sz val="14"/>
      <color theme="1"/>
      <name val="Calibri"/>
      <family val="2"/>
      <charset val="161"/>
      <scheme val="minor"/>
    </font>
    <font>
      <b/>
      <i/>
      <sz val="14"/>
      <color theme="1"/>
      <name val="Calibri"/>
      <family val="2"/>
      <charset val="161"/>
      <scheme val="minor"/>
    </font>
    <font>
      <sz val="11"/>
      <color theme="1"/>
      <name val="Franklin Gothic Medium"/>
      <family val="2"/>
      <charset val="16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8" fillId="0" borderId="0"/>
    <xf numFmtId="0" fontId="9" fillId="0" borderId="0"/>
    <xf numFmtId="0" fontId="7" fillId="0" borderId="0"/>
    <xf numFmtId="0" fontId="21" fillId="0" borderId="0"/>
  </cellStyleXfs>
  <cellXfs count="90">
    <xf numFmtId="0" fontId="0" fillId="0" borderId="0" xfId="0"/>
    <xf numFmtId="0" fontId="11" fillId="2" borderId="0" xfId="0" applyFont="1" applyFill="1" applyBorder="1"/>
    <xf numFmtId="4" fontId="0" fillId="0" borderId="1" xfId="0" applyNumberFormat="1" applyBorder="1" applyAlignment="1">
      <alignment horizontal="center" vertical="center"/>
    </xf>
    <xf numFmtId="0" fontId="0" fillId="2" borderId="0" xfId="0" applyFill="1" applyAlignment="1">
      <alignment horizontal="center"/>
    </xf>
    <xf numFmtId="2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/>
    </xf>
    <xf numFmtId="0" fontId="14" fillId="2" borderId="0" xfId="0" applyFont="1" applyFill="1" applyBorder="1"/>
    <xf numFmtId="0" fontId="14" fillId="2" borderId="0" xfId="0" applyFont="1" applyFill="1"/>
    <xf numFmtId="4" fontId="0" fillId="2" borderId="1" xfId="0" applyNumberFormat="1" applyFill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/>
    </xf>
    <xf numFmtId="4" fontId="0" fillId="2" borderId="2" xfId="0" applyNumberForma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11" fillId="2" borderId="0" xfId="0" applyNumberFormat="1" applyFont="1" applyFill="1" applyBorder="1" applyAlignment="1">
      <alignment horizontal="center" vertical="center" wrapText="1"/>
    </xf>
    <xf numFmtId="2" fontId="11" fillId="2" borderId="0" xfId="0" applyNumberFormat="1" applyFont="1" applyFill="1" applyBorder="1" applyAlignment="1">
      <alignment horizontal="center" vertical="center"/>
    </xf>
    <xf numFmtId="4" fontId="6" fillId="2" borderId="0" xfId="0" applyNumberFormat="1" applyFont="1" applyFill="1" applyBorder="1" applyAlignment="1">
      <alignment horizontal="center" vertical="center"/>
    </xf>
    <xf numFmtId="2" fontId="17" fillId="3" borderId="7" xfId="0" applyNumberFormat="1" applyFont="1" applyFill="1" applyBorder="1" applyAlignment="1">
      <alignment horizontal="center" vertical="center" wrapText="1"/>
    </xf>
    <xf numFmtId="4" fontId="3" fillId="3" borderId="3" xfId="0" applyNumberFormat="1" applyFont="1" applyFill="1" applyBorder="1" applyAlignment="1">
      <alignment horizontal="center" vertical="center"/>
    </xf>
    <xf numFmtId="4" fontId="0" fillId="3" borderId="3" xfId="0" applyNumberForma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center" vertical="center"/>
    </xf>
    <xf numFmtId="4" fontId="0" fillId="3" borderId="1" xfId="0" applyNumberFormat="1" applyFill="1" applyBorder="1" applyAlignment="1">
      <alignment horizontal="center" vertical="center"/>
    </xf>
    <xf numFmtId="4" fontId="3" fillId="3" borderId="4" xfId="0" applyNumberFormat="1" applyFont="1" applyFill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center" vertical="center"/>
    </xf>
    <xf numFmtId="4" fontId="0" fillId="3" borderId="2" xfId="0" applyNumberForma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4" fontId="2" fillId="3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9" fillId="0" borderId="3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14" fontId="19" fillId="0" borderId="3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4" fontId="19" fillId="0" borderId="1" xfId="0" applyNumberFormat="1" applyFont="1" applyFill="1" applyBorder="1" applyAlignment="1">
      <alignment horizontal="center" vertical="center" wrapText="1"/>
    </xf>
    <xf numFmtId="164" fontId="0" fillId="2" borderId="0" xfId="0" applyNumberFormat="1" applyFill="1" applyBorder="1" applyAlignment="1">
      <alignment horizontal="center"/>
    </xf>
    <xf numFmtId="164" fontId="0" fillId="2" borderId="0" xfId="0" applyNumberFormat="1" applyFill="1" applyBorder="1" applyAlignment="1">
      <alignment horizontal="center" wrapText="1"/>
    </xf>
    <xf numFmtId="0" fontId="18" fillId="2" borderId="4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14" fontId="18" fillId="2" borderId="4" xfId="0" applyNumberFormat="1" applyFont="1" applyFill="1" applyBorder="1" applyAlignment="1">
      <alignment horizontal="center" vertical="center" wrapText="1"/>
    </xf>
    <xf numFmtId="14" fontId="14" fillId="0" borderId="4" xfId="0" applyNumberFormat="1" applyFont="1" applyFill="1" applyBorder="1" applyAlignment="1">
      <alignment horizontal="center" vertical="center" wrapText="1"/>
    </xf>
    <xf numFmtId="14" fontId="14" fillId="0" borderId="1" xfId="0" applyNumberFormat="1" applyFont="1" applyFill="1" applyBorder="1" applyAlignment="1">
      <alignment horizontal="center" vertical="center" wrapText="1"/>
    </xf>
    <xf numFmtId="2" fontId="16" fillId="2" borderId="0" xfId="0" applyNumberFormat="1" applyFont="1" applyFill="1" applyBorder="1" applyAlignment="1">
      <alignment horizontal="center"/>
    </xf>
    <xf numFmtId="0" fontId="22" fillId="2" borderId="0" xfId="0" applyFont="1" applyFill="1" applyBorder="1" applyAlignment="1">
      <alignment horizontal="center"/>
    </xf>
    <xf numFmtId="2" fontId="22" fillId="3" borderId="0" xfId="0" applyNumberFormat="1" applyFont="1" applyFill="1" applyBorder="1" applyAlignment="1">
      <alignment horizontal="center" vertical="center"/>
    </xf>
    <xf numFmtId="2" fontId="0" fillId="2" borderId="0" xfId="0" applyNumberFormat="1" applyFill="1" applyBorder="1" applyAlignment="1">
      <alignment horizontal="center"/>
    </xf>
    <xf numFmtId="4" fontId="6" fillId="3" borderId="0" xfId="0" applyNumberFormat="1" applyFont="1" applyFill="1" applyBorder="1" applyAlignment="1">
      <alignment horizontal="center" vertical="center"/>
    </xf>
    <xf numFmtId="2" fontId="16" fillId="2" borderId="0" xfId="0" applyNumberFormat="1" applyFont="1" applyFill="1" applyBorder="1" applyAlignment="1"/>
    <xf numFmtId="4" fontId="23" fillId="2" borderId="0" xfId="0" applyNumberFormat="1" applyFont="1" applyFill="1" applyBorder="1" applyAlignment="1">
      <alignment horizontal="centerContinuous" vertical="distributed"/>
    </xf>
    <xf numFmtId="4" fontId="6" fillId="3" borderId="0" xfId="0" applyNumberFormat="1" applyFont="1" applyFill="1" applyBorder="1" applyAlignment="1">
      <alignment horizontal="centerContinuous" vertical="distributed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2" fontId="16" fillId="2" borderId="6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4" fontId="16" fillId="6" borderId="12" xfId="0" applyNumberFormat="1" applyFont="1" applyFill="1" applyBorder="1" applyAlignment="1">
      <alignment horizontal="center"/>
    </xf>
    <xf numFmtId="4" fontId="16" fillId="5" borderId="13" xfId="0" applyNumberFormat="1" applyFont="1" applyFill="1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19" fillId="0" borderId="15" xfId="0" applyFont="1" applyFill="1" applyBorder="1" applyAlignment="1">
      <alignment horizontal="center" vertical="center" wrapText="1"/>
    </xf>
    <xf numFmtId="14" fontId="14" fillId="0" borderId="2" xfId="0" applyNumberFormat="1" applyFont="1" applyFill="1" applyBorder="1" applyAlignment="1">
      <alignment horizontal="center" vertical="center" wrapText="1"/>
    </xf>
    <xf numFmtId="4" fontId="6" fillId="6" borderId="10" xfId="0" applyNumberFormat="1" applyFont="1" applyFill="1" applyBorder="1" applyAlignment="1">
      <alignment horizontal="center" vertical="center"/>
    </xf>
    <xf numFmtId="4" fontId="6" fillId="4" borderId="12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2" fontId="17" fillId="3" borderId="16" xfId="0" applyNumberFormat="1" applyFont="1" applyFill="1" applyBorder="1" applyAlignment="1">
      <alignment horizontal="center" vertical="center" wrapText="1"/>
    </xf>
    <xf numFmtId="4" fontId="0" fillId="0" borderId="17" xfId="0" applyNumberFormat="1" applyBorder="1" applyAlignment="1">
      <alignment horizontal="center" vertical="center"/>
    </xf>
    <xf numFmtId="4" fontId="0" fillId="0" borderId="18" xfId="0" applyNumberFormat="1" applyBorder="1" applyAlignment="1">
      <alignment horizontal="center" vertical="center"/>
    </xf>
    <xf numFmtId="4" fontId="0" fillId="3" borderId="18" xfId="0" applyNumberFormat="1" applyFill="1" applyBorder="1" applyAlignment="1">
      <alignment horizontal="center" vertical="center"/>
    </xf>
    <xf numFmtId="4" fontId="0" fillId="3" borderId="19" xfId="0" applyNumberFormat="1" applyFill="1" applyBorder="1" applyAlignment="1">
      <alignment horizontal="center" vertical="center"/>
    </xf>
    <xf numFmtId="4" fontId="2" fillId="3" borderId="18" xfId="0" applyNumberFormat="1" applyFont="1" applyFill="1" applyBorder="1" applyAlignment="1">
      <alignment horizontal="center" vertical="center"/>
    </xf>
    <xf numFmtId="4" fontId="0" fillId="2" borderId="18" xfId="0" applyNumberFormat="1" applyFill="1" applyBorder="1" applyAlignment="1">
      <alignment horizontal="center" vertical="center"/>
    </xf>
    <xf numFmtId="4" fontId="0" fillId="2" borderId="19" xfId="0" applyNumberFormat="1" applyFill="1" applyBorder="1" applyAlignment="1">
      <alignment horizontal="center" vertical="center"/>
    </xf>
    <xf numFmtId="4" fontId="6" fillId="4" borderId="20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26" fillId="0" borderId="1" xfId="0" applyFont="1" applyFill="1" applyBorder="1" applyAlignment="1">
      <alignment wrapText="1"/>
    </xf>
    <xf numFmtId="4" fontId="0" fillId="0" borderId="1" xfId="0" applyNumberFormat="1" applyFill="1" applyBorder="1" applyAlignment="1">
      <alignment horizontal="center" vertical="center"/>
    </xf>
    <xf numFmtId="0" fontId="26" fillId="0" borderId="3" xfId="0" applyFont="1" applyFill="1" applyBorder="1" applyAlignment="1">
      <alignment wrapText="1"/>
    </xf>
    <xf numFmtId="14" fontId="14" fillId="0" borderId="3" xfId="0" applyNumberFormat="1" applyFont="1" applyFill="1" applyBorder="1" applyAlignment="1">
      <alignment horizontal="center" vertical="center" wrapText="1"/>
    </xf>
    <xf numFmtId="4" fontId="0" fillId="0" borderId="3" xfId="0" applyNumberFormat="1" applyFill="1" applyBorder="1" applyAlignment="1">
      <alignment horizontal="center" vertical="center"/>
    </xf>
    <xf numFmtId="0" fontId="26" fillId="0" borderId="1" xfId="0" applyFont="1" applyFill="1" applyBorder="1" applyAlignment="1">
      <alignment vertical="center" wrapText="1"/>
    </xf>
    <xf numFmtId="2" fontId="14" fillId="2" borderId="11" xfId="0" applyNumberFormat="1" applyFont="1" applyFill="1" applyBorder="1" applyAlignment="1">
      <alignment horizontal="center"/>
    </xf>
    <xf numFmtId="2" fontId="14" fillId="2" borderId="5" xfId="0" applyNumberFormat="1" applyFont="1" applyFill="1" applyBorder="1" applyAlignment="1">
      <alignment horizontal="center"/>
    </xf>
    <xf numFmtId="0" fontId="25" fillId="2" borderId="14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</cellXfs>
  <cellStyles count="5">
    <cellStyle name="Κανονικό" xfId="0" builtinId="0"/>
    <cellStyle name="Κανονικό 2" xfId="1"/>
    <cellStyle name="Κανονικό 2 2" xfId="2"/>
    <cellStyle name="Κανονικό 2 3" xfId="4"/>
    <cellStyle name="Κανονικό 3" xfId="3"/>
  </cellStyles>
  <dxfs count="1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8064A2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37"/>
  <sheetViews>
    <sheetView tabSelected="1" zoomScale="110" zoomScaleNormal="110" workbookViewId="0">
      <pane ySplit="2" topLeftCell="A17" activePane="bottomLeft" state="frozen"/>
      <selection pane="bottomLeft" activeCell="H22" sqref="H22"/>
    </sheetView>
  </sheetViews>
  <sheetFormatPr defaultColWidth="9" defaultRowHeight="15" x14ac:dyDescent="0.25"/>
  <cols>
    <col min="1" max="1" width="5.28515625" style="3" bestFit="1" customWidth="1"/>
    <col min="2" max="2" width="44.140625" style="3" customWidth="1"/>
    <col min="3" max="3" width="23.140625" style="35" customWidth="1"/>
    <col min="4" max="4" width="17.140625" style="3" bestFit="1" customWidth="1"/>
    <col min="5" max="5" width="23.28515625" style="4" customWidth="1"/>
    <col min="6" max="6" width="21.28515625" style="5" customWidth="1"/>
    <col min="7" max="7" width="21.140625" style="5" customWidth="1"/>
    <col min="8" max="8" width="25.5703125" style="5" customWidth="1"/>
    <col min="9" max="9" width="22" style="32" bestFit="1" customWidth="1"/>
    <col min="10" max="43" width="9" style="32"/>
    <col min="44" max="16384" width="9" style="3"/>
  </cols>
  <sheetData>
    <row r="1" spans="1:56" ht="25.5" customHeight="1" x14ac:dyDescent="0.25">
      <c r="A1" s="87" t="s">
        <v>41</v>
      </c>
      <c r="B1" s="87"/>
      <c r="C1" s="87"/>
      <c r="D1" s="87"/>
      <c r="E1" s="87"/>
      <c r="F1" s="87"/>
      <c r="G1" s="87"/>
      <c r="H1" s="87"/>
    </row>
    <row r="2" spans="1:56" s="7" customFormat="1" ht="60" customHeight="1" thickBot="1" x14ac:dyDescent="0.3">
      <c r="A2" s="42" t="s">
        <v>0</v>
      </c>
      <c r="B2" s="42" t="s">
        <v>1</v>
      </c>
      <c r="C2" s="43" t="s">
        <v>25</v>
      </c>
      <c r="D2" s="43" t="s">
        <v>34</v>
      </c>
      <c r="E2" s="15" t="s">
        <v>27</v>
      </c>
      <c r="F2" s="15" t="s">
        <v>40</v>
      </c>
      <c r="G2" s="15" t="s">
        <v>6</v>
      </c>
      <c r="H2" s="69" t="s">
        <v>7</v>
      </c>
      <c r="I2" s="15" t="s">
        <v>42</v>
      </c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56" ht="66.75" customHeight="1" thickTop="1" x14ac:dyDescent="0.25">
      <c r="A3" s="11">
        <v>1</v>
      </c>
      <c r="B3" s="23" t="s">
        <v>9</v>
      </c>
      <c r="C3" s="34" t="s">
        <v>26</v>
      </c>
      <c r="D3" s="36">
        <v>46020</v>
      </c>
      <c r="E3" s="16">
        <v>243</v>
      </c>
      <c r="F3" s="17">
        <v>540</v>
      </c>
      <c r="G3" s="17">
        <v>1200</v>
      </c>
      <c r="H3" s="70"/>
      <c r="I3" s="68"/>
    </row>
    <row r="4" spans="1:56" ht="60" x14ac:dyDescent="0.25">
      <c r="A4" s="11">
        <v>2</v>
      </c>
      <c r="B4" s="24" t="s">
        <v>10</v>
      </c>
      <c r="C4" s="37" t="s">
        <v>2</v>
      </c>
      <c r="D4" s="38">
        <v>46014</v>
      </c>
      <c r="E4" s="18">
        <v>90</v>
      </c>
      <c r="F4" s="19">
        <v>180</v>
      </c>
      <c r="G4" s="19">
        <v>600</v>
      </c>
      <c r="H4" s="71"/>
      <c r="I4" s="68"/>
    </row>
    <row r="5" spans="1:56" ht="50.1" customHeight="1" x14ac:dyDescent="0.25">
      <c r="A5" s="11">
        <v>3</v>
      </c>
      <c r="B5" s="24" t="s">
        <v>11</v>
      </c>
      <c r="C5" s="37" t="s">
        <v>2</v>
      </c>
      <c r="D5" s="38">
        <v>46014</v>
      </c>
      <c r="E5" s="20">
        <v>230</v>
      </c>
      <c r="F5" s="19">
        <v>180</v>
      </c>
      <c r="G5" s="19">
        <v>640</v>
      </c>
      <c r="H5" s="72">
        <v>225</v>
      </c>
      <c r="I5" s="68"/>
    </row>
    <row r="6" spans="1:56" ht="60" x14ac:dyDescent="0.25">
      <c r="A6" s="11">
        <v>4</v>
      </c>
      <c r="B6" s="25" t="s">
        <v>12</v>
      </c>
      <c r="C6" s="41" t="s">
        <v>28</v>
      </c>
      <c r="D6" s="44">
        <v>46020</v>
      </c>
      <c r="E6" s="20">
        <v>90</v>
      </c>
      <c r="F6" s="19">
        <v>180</v>
      </c>
      <c r="G6" s="19">
        <v>1200</v>
      </c>
      <c r="H6" s="71"/>
      <c r="I6" s="68"/>
    </row>
    <row r="7" spans="1:56" ht="50.1" customHeight="1" x14ac:dyDescent="0.25">
      <c r="A7" s="11">
        <v>5</v>
      </c>
      <c r="B7" s="26" t="s">
        <v>22</v>
      </c>
      <c r="C7" s="34" t="s">
        <v>26</v>
      </c>
      <c r="D7" s="45">
        <v>46099</v>
      </c>
      <c r="E7" s="9"/>
      <c r="F7" s="8"/>
      <c r="G7" s="19">
        <v>1200</v>
      </c>
      <c r="H7" s="71"/>
      <c r="I7" s="68"/>
    </row>
    <row r="8" spans="1:56" ht="63" customHeight="1" x14ac:dyDescent="0.25">
      <c r="A8" s="11">
        <v>6</v>
      </c>
      <c r="B8" s="26" t="s">
        <v>13</v>
      </c>
      <c r="C8" s="37" t="s">
        <v>2</v>
      </c>
      <c r="D8" s="46">
        <v>46108</v>
      </c>
      <c r="E8" s="18">
        <v>350</v>
      </c>
      <c r="F8" s="8"/>
      <c r="G8" s="8"/>
      <c r="H8" s="71"/>
      <c r="I8" s="68"/>
    </row>
    <row r="9" spans="1:56" ht="60" x14ac:dyDescent="0.25">
      <c r="A9" s="11">
        <v>7</v>
      </c>
      <c r="B9" s="27" t="s">
        <v>14</v>
      </c>
      <c r="C9" s="34" t="s">
        <v>29</v>
      </c>
      <c r="D9" s="46">
        <v>46149</v>
      </c>
      <c r="E9" s="21">
        <v>36</v>
      </c>
      <c r="F9" s="8"/>
      <c r="G9" s="19">
        <v>1200</v>
      </c>
      <c r="H9" s="71"/>
      <c r="I9" s="68"/>
    </row>
    <row r="10" spans="1:56" ht="50.1" customHeight="1" x14ac:dyDescent="0.25">
      <c r="A10" s="11">
        <v>8</v>
      </c>
      <c r="B10" s="28" t="s">
        <v>15</v>
      </c>
      <c r="C10" s="34" t="s">
        <v>26</v>
      </c>
      <c r="D10" s="46">
        <v>46127</v>
      </c>
      <c r="E10" s="21">
        <v>27</v>
      </c>
      <c r="F10" s="19">
        <v>180</v>
      </c>
      <c r="G10" s="19">
        <v>320</v>
      </c>
      <c r="H10" s="71"/>
      <c r="I10" s="68"/>
    </row>
    <row r="11" spans="1:56" ht="50.1" customHeight="1" x14ac:dyDescent="0.25">
      <c r="A11" s="11">
        <v>9</v>
      </c>
      <c r="B11" s="24" t="s">
        <v>16</v>
      </c>
      <c r="C11" s="34" t="s">
        <v>30</v>
      </c>
      <c r="D11" s="46">
        <v>46153</v>
      </c>
      <c r="E11" s="21">
        <v>27</v>
      </c>
      <c r="F11" s="2"/>
      <c r="G11" s="19">
        <v>640</v>
      </c>
      <c r="H11" s="71"/>
      <c r="I11" s="68"/>
    </row>
    <row r="12" spans="1:56" ht="50.1" customHeight="1" x14ac:dyDescent="0.25">
      <c r="A12" s="11">
        <v>10</v>
      </c>
      <c r="B12" s="26" t="s">
        <v>17</v>
      </c>
      <c r="C12" s="34" t="s">
        <v>5</v>
      </c>
      <c r="D12" s="46">
        <v>46163</v>
      </c>
      <c r="E12" s="18">
        <v>238</v>
      </c>
      <c r="F12" s="19">
        <v>540</v>
      </c>
      <c r="G12" s="22">
        <v>320</v>
      </c>
      <c r="H12" s="73">
        <v>765</v>
      </c>
      <c r="I12" s="68"/>
    </row>
    <row r="13" spans="1:56" ht="78" customHeight="1" x14ac:dyDescent="0.25">
      <c r="A13" s="11">
        <v>11</v>
      </c>
      <c r="B13" s="24" t="s">
        <v>19</v>
      </c>
      <c r="C13" s="34" t="s">
        <v>26</v>
      </c>
      <c r="D13" s="46">
        <v>46168</v>
      </c>
      <c r="E13" s="18">
        <v>320</v>
      </c>
      <c r="F13" s="19">
        <v>360</v>
      </c>
      <c r="G13" s="19">
        <v>3600</v>
      </c>
      <c r="H13" s="71"/>
      <c r="I13" s="68"/>
    </row>
    <row r="14" spans="1:56" ht="50.1" customHeight="1" x14ac:dyDescent="0.25">
      <c r="A14" s="11">
        <v>12</v>
      </c>
      <c r="B14" s="26" t="s">
        <v>20</v>
      </c>
      <c r="C14" s="34" t="s">
        <v>4</v>
      </c>
      <c r="D14" s="46">
        <v>46086</v>
      </c>
      <c r="E14" s="30">
        <v>2470</v>
      </c>
      <c r="F14" s="30">
        <v>150</v>
      </c>
      <c r="G14" s="30">
        <v>1200</v>
      </c>
      <c r="H14" s="74">
        <v>180</v>
      </c>
      <c r="I14" s="68"/>
    </row>
    <row r="15" spans="1:56" s="32" customFormat="1" ht="50.1" customHeight="1" x14ac:dyDescent="0.25">
      <c r="A15" s="11">
        <v>13</v>
      </c>
      <c r="B15" s="26" t="s">
        <v>18</v>
      </c>
      <c r="C15" s="34" t="s">
        <v>31</v>
      </c>
      <c r="D15" s="46">
        <v>46171</v>
      </c>
      <c r="E15" s="19">
        <v>600</v>
      </c>
      <c r="F15" s="19">
        <v>250</v>
      </c>
      <c r="G15" s="19">
        <v>1200</v>
      </c>
      <c r="H15" s="71"/>
      <c r="I15" s="68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</row>
    <row r="16" spans="1:56" s="32" customFormat="1" ht="50.1" customHeight="1" x14ac:dyDescent="0.25">
      <c r="A16" s="11">
        <v>14</v>
      </c>
      <c r="B16" s="29" t="s">
        <v>21</v>
      </c>
      <c r="C16" s="34" t="s">
        <v>3</v>
      </c>
      <c r="D16" s="46">
        <v>46168</v>
      </c>
      <c r="E16" s="8"/>
      <c r="F16" s="8"/>
      <c r="G16" s="19">
        <v>640</v>
      </c>
      <c r="H16" s="75"/>
      <c r="I16" s="68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</row>
    <row r="17" spans="1:56" s="32" customFormat="1" ht="50.1" customHeight="1" x14ac:dyDescent="0.25">
      <c r="A17" s="11">
        <v>15</v>
      </c>
      <c r="B17" s="29" t="s">
        <v>23</v>
      </c>
      <c r="C17" s="37" t="s">
        <v>2</v>
      </c>
      <c r="D17" s="46">
        <v>46183</v>
      </c>
      <c r="E17" s="19">
        <v>90</v>
      </c>
      <c r="F17" s="19">
        <v>70</v>
      </c>
      <c r="G17" s="19">
        <v>640</v>
      </c>
      <c r="H17" s="72">
        <v>225</v>
      </c>
      <c r="I17" s="68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</row>
    <row r="18" spans="1:56" s="32" customFormat="1" ht="50.1" customHeight="1" x14ac:dyDescent="0.25">
      <c r="A18" s="11">
        <v>16</v>
      </c>
      <c r="B18" s="31" t="s">
        <v>24</v>
      </c>
      <c r="C18" s="34" t="s">
        <v>32</v>
      </c>
      <c r="D18" s="46">
        <v>46182</v>
      </c>
      <c r="E18" s="19">
        <v>300</v>
      </c>
      <c r="F18" s="19">
        <v>180</v>
      </c>
      <c r="G18" s="19">
        <v>960</v>
      </c>
      <c r="H18" s="75"/>
      <c r="I18" s="68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</row>
    <row r="19" spans="1:56" s="32" customFormat="1" ht="60" x14ac:dyDescent="0.25">
      <c r="A19" s="61">
        <v>17</v>
      </c>
      <c r="B19" s="62" t="s">
        <v>33</v>
      </c>
      <c r="C19" s="63" t="s">
        <v>46</v>
      </c>
      <c r="D19" s="64"/>
      <c r="E19" s="22">
        <v>1050</v>
      </c>
      <c r="F19" s="22">
        <v>500</v>
      </c>
      <c r="G19" s="10"/>
      <c r="H19" s="76"/>
      <c r="I19" s="78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</row>
    <row r="20" spans="1:56" s="32" customFormat="1" ht="47.25" x14ac:dyDescent="0.3">
      <c r="A20" s="67">
        <v>18</v>
      </c>
      <c r="B20" s="79" t="s">
        <v>43</v>
      </c>
      <c r="C20" s="37" t="s">
        <v>47</v>
      </c>
      <c r="D20" s="46"/>
      <c r="E20" s="19">
        <v>210</v>
      </c>
      <c r="F20" s="19">
        <v>360</v>
      </c>
      <c r="G20" s="80"/>
      <c r="H20" s="80"/>
      <c r="I20" s="19">
        <v>200</v>
      </c>
    </row>
    <row r="21" spans="1:56" s="32" customFormat="1" ht="63" x14ac:dyDescent="0.3">
      <c r="A21" s="11">
        <v>19</v>
      </c>
      <c r="B21" s="81" t="s">
        <v>44</v>
      </c>
      <c r="C21" s="34" t="s">
        <v>49</v>
      </c>
      <c r="D21" s="82">
        <v>46224</v>
      </c>
      <c r="E21" s="83"/>
      <c r="F21" s="83"/>
      <c r="G21" s="19">
        <v>640</v>
      </c>
      <c r="H21" s="83"/>
      <c r="I21" s="83"/>
    </row>
    <row r="22" spans="1:56" s="32" customFormat="1" ht="94.5" x14ac:dyDescent="0.25">
      <c r="A22" s="67">
        <v>20</v>
      </c>
      <c r="B22" s="84" t="s">
        <v>45</v>
      </c>
      <c r="C22" s="37" t="s">
        <v>48</v>
      </c>
      <c r="D22" s="46"/>
      <c r="E22" s="80"/>
      <c r="F22" s="80"/>
      <c r="G22" s="19">
        <v>320</v>
      </c>
      <c r="H22" s="80"/>
      <c r="I22" s="80"/>
    </row>
    <row r="23" spans="1:56" s="32" customFormat="1" ht="24.95" customHeight="1" thickBot="1" x14ac:dyDescent="0.3">
      <c r="A23" s="39"/>
      <c r="B23" s="39"/>
      <c r="C23" s="40"/>
      <c r="D23" s="39"/>
      <c r="E23" s="65">
        <f>SUM(E3:E22)</f>
        <v>6371</v>
      </c>
      <c r="F23" s="66">
        <f>SUM(F3:F22)</f>
        <v>3670</v>
      </c>
      <c r="G23" s="66">
        <f>SUM(G3:G22)</f>
        <v>16520</v>
      </c>
      <c r="H23" s="66">
        <f>SUM(H3:H22)</f>
        <v>1395</v>
      </c>
      <c r="I23" s="77">
        <f>SUM(I3:I22)</f>
        <v>200</v>
      </c>
    </row>
    <row r="24" spans="1:56" s="32" customFormat="1" ht="14.25" hidden="1" customHeight="1" x14ac:dyDescent="0.25">
      <c r="A24" s="39"/>
      <c r="B24" s="39"/>
      <c r="C24" s="40"/>
      <c r="D24" s="39"/>
      <c r="E24" s="14"/>
      <c r="F24" s="14"/>
      <c r="G24" s="14"/>
      <c r="H24" s="14"/>
    </row>
    <row r="25" spans="1:56" s="33" customFormat="1" ht="24.95" hidden="1" customHeight="1" x14ac:dyDescent="0.25">
      <c r="A25" s="1"/>
      <c r="B25" s="12"/>
      <c r="C25" s="12"/>
      <c r="D25" s="12"/>
      <c r="E25" s="13" t="str">
        <f>IF(E23&gt;26999,"RISK","LOW RISK")</f>
        <v>LOW RISK</v>
      </c>
      <c r="F25" s="13" t="str">
        <f t="shared" ref="F25:H25" si="0">IF(F23&gt;26999,"RISK","LOW RISK")</f>
        <v>LOW RISK</v>
      </c>
      <c r="G25" s="13" t="str">
        <f t="shared" si="0"/>
        <v>LOW RISK</v>
      </c>
      <c r="H25" s="13" t="str">
        <f t="shared" si="0"/>
        <v>LOW RISK</v>
      </c>
    </row>
    <row r="26" spans="1:56" hidden="1" x14ac:dyDescent="0.25"/>
    <row r="27" spans="1:56" s="5" customFormat="1" hidden="1" x14ac:dyDescent="0.25">
      <c r="A27" s="3"/>
      <c r="B27" s="3"/>
      <c r="C27" s="35"/>
      <c r="D27" s="3"/>
      <c r="E27" s="89" t="s">
        <v>37</v>
      </c>
      <c r="F27" s="89"/>
      <c r="G27" s="89"/>
      <c r="H27" s="89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</row>
    <row r="28" spans="1:56" s="5" customFormat="1" hidden="1" x14ac:dyDescent="0.25">
      <c r="A28" s="3"/>
      <c r="B28" s="3"/>
      <c r="C28" s="35"/>
      <c r="D28" s="3"/>
      <c r="E28" s="4"/>
      <c r="F28" s="88" t="s">
        <v>36</v>
      </c>
      <c r="G28" s="88"/>
      <c r="H28" s="47" t="s">
        <v>35</v>
      </c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</row>
    <row r="29" spans="1:56" s="5" customFormat="1" ht="15" hidden="1" customHeight="1" x14ac:dyDescent="0.25">
      <c r="A29" s="3"/>
      <c r="B29" s="3"/>
      <c r="C29" s="35"/>
      <c r="D29" s="3"/>
      <c r="E29" s="4"/>
      <c r="F29" s="48" t="s">
        <v>8</v>
      </c>
      <c r="G29" s="49" t="str">
        <f>IF(G30&lt;F30,"LOW RISK","HIGH RISK")</f>
        <v>HIGH RISK</v>
      </c>
      <c r="H29" s="50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</row>
    <row r="30" spans="1:56" s="5" customFormat="1" hidden="1" x14ac:dyDescent="0.25">
      <c r="A30" s="3"/>
      <c r="B30" s="3"/>
      <c r="C30" s="35"/>
      <c r="D30" s="3"/>
      <c r="E30" s="4"/>
      <c r="F30" s="53">
        <v>27000</v>
      </c>
      <c r="G30" s="54">
        <f>E23+F23+G23+H23</f>
        <v>27956</v>
      </c>
      <c r="H30" s="51">
        <f>G30*24/100+G30</f>
        <v>34665.440000000002</v>
      </c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</row>
    <row r="31" spans="1:56" hidden="1" x14ac:dyDescent="0.25"/>
    <row r="33" spans="4:8" ht="15.75" thickBot="1" x14ac:dyDescent="0.3"/>
    <row r="34" spans="4:8" x14ac:dyDescent="0.25">
      <c r="D34" s="55"/>
      <c r="E34" s="85" t="s">
        <v>37</v>
      </c>
      <c r="F34" s="86"/>
      <c r="H34" s="52"/>
    </row>
    <row r="35" spans="4:8" x14ac:dyDescent="0.25">
      <c r="D35" s="56"/>
      <c r="E35" s="47" t="s">
        <v>39</v>
      </c>
      <c r="F35" s="57" t="s">
        <v>35</v>
      </c>
      <c r="G35" s="52"/>
      <c r="H35" s="47"/>
    </row>
    <row r="36" spans="4:8" ht="15.75" thickBot="1" x14ac:dyDescent="0.3">
      <c r="D36" s="58" t="s">
        <v>38</v>
      </c>
      <c r="E36" s="59">
        <f>SUM(E23:I23)</f>
        <v>28156</v>
      </c>
      <c r="F36" s="60">
        <f>E36*24/100+E36</f>
        <v>34913.440000000002</v>
      </c>
      <c r="G36" s="47"/>
      <c r="H36" s="47"/>
    </row>
    <row r="37" spans="4:8" x14ac:dyDescent="0.25">
      <c r="G37" s="47"/>
    </row>
  </sheetData>
  <mergeCells count="4">
    <mergeCell ref="E34:F34"/>
    <mergeCell ref="A1:H1"/>
    <mergeCell ref="F28:G28"/>
    <mergeCell ref="E27:H27"/>
  </mergeCells>
  <conditionalFormatting sqref="G30">
    <cfRule type="cellIs" dxfId="11" priority="17" operator="greaterThan">
      <formula>$F$30</formula>
    </cfRule>
  </conditionalFormatting>
  <conditionalFormatting sqref="E23:H24">
    <cfRule type="cellIs" dxfId="10" priority="18" operator="greaterThan">
      <formula>$E$29</formula>
    </cfRule>
  </conditionalFormatting>
  <conditionalFormatting sqref="E25:H25">
    <cfRule type="cellIs" dxfId="9" priority="15" operator="equal">
      <formula>"LOW RISK"</formula>
    </cfRule>
    <cfRule type="cellIs" dxfId="8" priority="16" operator="equal">
      <formula>"RISK"</formula>
    </cfRule>
  </conditionalFormatting>
  <conditionalFormatting sqref="G29">
    <cfRule type="cellIs" dxfId="7" priority="13" operator="equal">
      <formula>"LOW RISK"</formula>
    </cfRule>
    <cfRule type="cellIs" dxfId="6" priority="14" operator="equal">
      <formula>"RISK"</formula>
    </cfRule>
  </conditionalFormatting>
  <conditionalFormatting sqref="E23:H23">
    <cfRule type="cellIs" dxfId="5" priority="11" operator="lessThan">
      <formula>26999</formula>
    </cfRule>
    <cfRule type="cellIs" dxfId="4" priority="12" operator="greaterThan">
      <formula>26999</formula>
    </cfRule>
  </conditionalFormatting>
  <conditionalFormatting sqref="H30">
    <cfRule type="cellIs" dxfId="3" priority="7" operator="greaterThan">
      <formula>$F$30</formula>
    </cfRule>
  </conditionalFormatting>
  <conditionalFormatting sqref="I23">
    <cfRule type="cellIs" dxfId="2" priority="6" operator="greaterThan">
      <formula>$E$29</formula>
    </cfRule>
  </conditionalFormatting>
  <conditionalFormatting sqref="I23">
    <cfRule type="cellIs" dxfId="1" priority="4" operator="lessThan">
      <formula>26999</formula>
    </cfRule>
    <cfRule type="cellIs" dxfId="0" priority="5" operator="greaterThan">
      <formula>26999</formula>
    </cfRule>
  </conditionalFormatting>
  <pageMargins left="0.23622047244094491" right="0.23622047244094491" top="0.51181102362204722" bottom="0.51181102362204722" header="0.19685039370078741" footer="0.15748031496062992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2</vt:i4>
      </vt:variant>
    </vt:vector>
  </HeadingPairs>
  <TitlesOfParts>
    <vt:vector size="3" baseType="lpstr">
      <vt:lpstr>ΕΚΔΗΛΩΣΕΙΣ (2026)</vt:lpstr>
      <vt:lpstr>'ΕΚΔΗΛΩΣΕΙΣ (2026)'!Print_Area</vt:lpstr>
      <vt:lpstr>'ΕΚΔΗΛΩΣΕΙΣ (2026)'!Print_Titles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S.Mantaka</dc:creator>
  <cp:lastModifiedBy>Ευαγγελία Σταμάτη</cp:lastModifiedBy>
  <cp:lastPrinted>2026-07-28T04:12:45Z</cp:lastPrinted>
  <dcterms:created xsi:type="dcterms:W3CDTF">2020-08-25T07:14:00Z</dcterms:created>
  <dcterms:modified xsi:type="dcterms:W3CDTF">2026-07-30T11:18:11Z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E3D184EE0A704A73922D7B1A3E5A3623_12</vt:lpwstr>
  </property>
  <property fmtid="{D5CDD505-2E9C-101B-9397-08002B2CF9AE}" pid="3" name="KSOProductBuildVer">
    <vt:lpwstr>1033-12.2.0.13306</vt:lpwstr>
  </property>
</Properties>
</file>